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lf-fsas1.glfdomain.local\Redirections\kasey\Desktop\"/>
    </mc:Choice>
  </mc:AlternateContent>
  <xr:revisionPtr revIDLastSave="0" documentId="13_ncr:1_{AE51CFDD-9D67-46D2-8905-830CFEC9F0B8}" xr6:coauthVersionLast="47" xr6:coauthVersionMax="47" xr10:uidLastSave="{00000000-0000-0000-0000-000000000000}"/>
  <bookViews>
    <workbookView xWindow="-108" yWindow="-108" windowWidth="23256" windowHeight="12576" tabRatio="935" activeTab="1" xr2:uid="{00000000-000D-0000-FFFF-FFFF00000000}"/>
  </bookViews>
  <sheets>
    <sheet name="Overview" sheetId="1" r:id="rId1"/>
    <sheet name="Request" sheetId="4" r:id="rId2"/>
  </sheets>
  <calcPr calcId="191029"/>
  <customWorkbookViews>
    <customWorkbookView name="Terri Bryant - Personal View" guid="{F37FD72E-C663-4F50-BD15-AAEDED77776E}" mergeInterval="0" personalView="1" maximized="1" xWindow="-9" yWindow="-9" windowWidth="1938" windowHeight="1050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D14" i="4"/>
  <c r="E3" i="4"/>
  <c r="C38" i="4"/>
  <c r="D14" i="1" l="1"/>
  <c r="E4" i="4"/>
  <c r="E5" i="4"/>
  <c r="E6" i="4" l="1"/>
  <c r="E7" i="4"/>
  <c r="E9" i="4" l="1"/>
  <c r="E10" i="4" l="1"/>
  <c r="E8" i="4"/>
  <c r="E11" i="4" l="1"/>
  <c r="E12" i="4" l="1"/>
  <c r="E13" i="4" l="1"/>
  <c r="D15" i="1" l="1"/>
</calcChain>
</file>

<file path=xl/sharedStrings.xml><?xml version="1.0" encoding="utf-8"?>
<sst xmlns="http://schemas.openxmlformats.org/spreadsheetml/2006/main" count="53" uniqueCount="43">
  <si>
    <t>Name of Grantee:</t>
  </si>
  <si>
    <t>Phone:  252-442-7474  Fax:  252-442-7404</t>
  </si>
  <si>
    <t>www.goldenleaf.org</t>
  </si>
  <si>
    <t>Example Organization</t>
  </si>
  <si>
    <t>fdap@goldenleaf.org</t>
  </si>
  <si>
    <t>Reference Number</t>
  </si>
  <si>
    <t>Food Distribution Assistance Program</t>
  </si>
  <si>
    <t>Line Item / Short Title</t>
  </si>
  <si>
    <t>G-1234</t>
  </si>
  <si>
    <r>
      <t xml:space="preserve">Quantity
</t>
    </r>
    <r>
      <rPr>
        <sz val="9"/>
        <color theme="1"/>
        <rFont val="Calibri"/>
        <family val="2"/>
        <scheme val="minor"/>
      </rPr>
      <t>(if applicable)</t>
    </r>
  </si>
  <si>
    <t>Current Award Amount</t>
  </si>
  <si>
    <t>Total Requested Increase</t>
  </si>
  <si>
    <t>Requested Revised Award</t>
  </si>
  <si>
    <t>Current Golden LEAF Budget Amount</t>
  </si>
  <si>
    <t>Notes</t>
  </si>
  <si>
    <t>Additional Amount Requested</t>
  </si>
  <si>
    <t>Amount Requested</t>
  </si>
  <si>
    <t>Total Cost</t>
  </si>
  <si>
    <t>Subtotal Request</t>
  </si>
  <si>
    <t>Use of Funds and Connection to Outcomes</t>
  </si>
  <si>
    <t>Total Golden LEAF Budget Amount</t>
  </si>
  <si>
    <t>Name</t>
  </si>
  <si>
    <t>Title</t>
  </si>
  <si>
    <t>Signature</t>
  </si>
  <si>
    <t>Enter Name</t>
  </si>
  <si>
    <t>Enter Title</t>
  </si>
  <si>
    <t>Date</t>
  </si>
  <si>
    <t>Enter date</t>
  </si>
  <si>
    <t>Request for Award Increase Modification Form</t>
  </si>
  <si>
    <t>Grant ID/Fluxx ID/Project:</t>
  </si>
  <si>
    <t>1. Increases needed due to higher than expected costs for or to implement awarded items.</t>
  </si>
  <si>
    <t>3. Increase to support signage, vehicle wrapping, or volunteer and staff assistance items</t>
  </si>
  <si>
    <t>Line Item / Short Title of 
Existing Item</t>
  </si>
  <si>
    <t>Use of Funds</t>
  </si>
  <si>
    <t>Existing Item Reference Number</t>
  </si>
  <si>
    <t>2. Increase to support additional items connected to increased outcomes.</t>
  </si>
  <si>
    <t>Cargo Van</t>
  </si>
  <si>
    <t>Higher than expected costs of vehicle</t>
  </si>
  <si>
    <t>Wrapping of vehicle with logo and information</t>
  </si>
  <si>
    <t>Used at mobile distribution</t>
  </si>
  <si>
    <t>Pallet jack</t>
  </si>
  <si>
    <t>Moving food at mobile events with van</t>
  </si>
  <si>
    <t>Upgrading from handtruck to pallet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</si>
</sst>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774A"/>
        <bgColor indexed="64"/>
      </patternFill>
    </fill>
    <fill>
      <patternFill patternType="solid">
        <fgColor rgb="FF404041"/>
        <bgColor indexed="64"/>
      </patternFill>
    </fill>
    <fill>
      <patternFill patternType="solid">
        <fgColor rgb="FFA5372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1" applyFont="1" applyProtection="1"/>
    <xf numFmtId="0" fontId="6" fillId="0" borderId="0" xfId="0" applyFont="1" applyAlignment="1">
      <alignment horizontal="left"/>
    </xf>
    <xf numFmtId="8" fontId="3" fillId="0" borderId="0" xfId="0" applyNumberFormat="1" applyFont="1"/>
    <xf numFmtId="8" fontId="8" fillId="0" borderId="0" xfId="0" applyNumberFormat="1" applyFont="1"/>
    <xf numFmtId="8" fontId="4" fillId="0" borderId="0" xfId="0" applyNumberFormat="1" applyFont="1"/>
    <xf numFmtId="0" fontId="8" fillId="0" borderId="0" xfId="0" applyFont="1"/>
    <xf numFmtId="0" fontId="0" fillId="0" borderId="3" xfId="0" applyBorder="1" applyAlignment="1" applyProtection="1">
      <alignment horizontal="center" vertical="top" wrapText="1"/>
      <protection locked="0"/>
    </xf>
    <xf numFmtId="0" fontId="5" fillId="0" borderId="0" xfId="1" applyProtection="1"/>
    <xf numFmtId="164" fontId="0" fillId="0" borderId="6" xfId="2" applyNumberFormat="1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vertical="top" wrapText="1"/>
      <protection locked="0"/>
    </xf>
    <xf numFmtId="164" fontId="0" fillId="0" borderId="6" xfId="2" applyNumberFormat="1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6" fillId="0" borderId="1" xfId="0" applyFont="1" applyBorder="1"/>
    <xf numFmtId="0" fontId="0" fillId="0" borderId="9" xfId="0" applyBorder="1"/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/>
    <xf numFmtId="0" fontId="0" fillId="0" borderId="3" xfId="0" applyBorder="1" applyAlignment="1" applyProtection="1">
      <alignment wrapText="1"/>
      <protection locked="0"/>
    </xf>
    <xf numFmtId="164" fontId="0" fillId="0" borderId="3" xfId="2" applyNumberFormat="1" applyFont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0" fillId="0" borderId="3" xfId="0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vertical="top" wrapText="1"/>
    </xf>
    <xf numFmtId="164" fontId="13" fillId="2" borderId="6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right" vertical="top" wrapText="1"/>
    </xf>
    <xf numFmtId="164" fontId="13" fillId="3" borderId="6" xfId="0" applyNumberFormat="1" applyFont="1" applyFill="1" applyBorder="1" applyAlignment="1">
      <alignment horizontal="center"/>
    </xf>
    <xf numFmtId="164" fontId="14" fillId="3" borderId="3" xfId="0" applyNumberFormat="1" applyFont="1" applyFill="1" applyBorder="1"/>
    <xf numFmtId="0" fontId="16" fillId="0" borderId="3" xfId="0" applyFont="1" applyBorder="1" applyAlignment="1">
      <alignment horizontal="center" wrapText="1"/>
    </xf>
    <xf numFmtId="0" fontId="14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right" vertical="top" wrapText="1"/>
    </xf>
    <xf numFmtId="164" fontId="13" fillId="4" borderId="6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>
      <alignment horizontal="center" vertical="center"/>
    </xf>
    <xf numFmtId="164" fontId="10" fillId="0" borderId="3" xfId="2" applyNumberFormat="1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14" fillId="4" borderId="15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164" fontId="14" fillId="3" borderId="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</cellXfs>
  <cellStyles count="3">
    <cellStyle name="Currency" xfId="2" builtinId="4"/>
    <cellStyle name="Hyperlink" xfId="1" builtinId="8"/>
    <cellStyle name="Normal" xfId="0" builtinId="0"/>
  </cellStyles>
  <dxfs count="10">
    <dxf>
      <protection locked="1" hidden="0"/>
    </dxf>
    <dxf>
      <protection locked="1" hidden="0"/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A53724"/>
      <color rgb="FF404041"/>
      <color rgb="FF12774A"/>
      <color rgb="FFFFFFCC"/>
      <color rgb="FFF8F8F8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415290</xdr:colOff>
      <xdr:row>1</xdr:row>
      <xdr:rowOff>302517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01E633-9FA6-47F7-BE73-A4093A41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5700" cy="44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1BABFE-38B0-4C90-90B9-45189BD261E0}" name="MainTable" displayName="MainTable" ref="C2:G14" totalsRowShown="0" headerRowDxfId="9" dataDxfId="7" headerRowBorderDxfId="8" tableBorderDxfId="6" totalsRowBorderDxfId="5">
  <tableColumns count="5">
    <tableColumn id="3" xr3:uid="{DD7977C5-0AC6-451A-9212-5EFDE518CFB7}" name="Current Golden LEAF Budget Amount" dataDxfId="4"/>
    <tableColumn id="2" xr3:uid="{A8AD8D07-B038-4FC0-B26F-55623C322D27}" name="Additional Amount Requested" dataDxfId="3">
      <calculatedColumnFormula>SUM(D1:D2)</calculatedColumnFormula>
    </tableColumn>
    <tableColumn id="5" xr3:uid="{A8726356-A14A-43E1-91EA-ACE244FC22D3}" name="Total Golden LEAF Budget Amount" dataDxfId="2">
      <calculatedColumnFormula>MainTable[[#This Row],[Current Golden LEAF Budget Amount]]+MainTable[[#This Row],[Additional Amount Requested]]</calculatedColumnFormula>
    </tableColumn>
    <tableColumn id="1" xr3:uid="{F1108585-1104-4655-A76A-ADBDC6910359}" name="Notes" dataDxfId="1"/>
    <tableColumn id="4" xr3:uid="{C5C4C7F9-DF16-46E8-B74F-D8957971B56E}" name="Quantity_x000a_(if applicable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dap@goldenleaf.org" TargetMode="External"/><Relationship Id="rId2" Type="http://schemas.openxmlformats.org/officeDocument/2006/relationships/hyperlink" Target="http://www.goldenleaf.org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showGridLines="0" zoomScaleNormal="100" workbookViewId="0">
      <selection activeCell="B22" sqref="B22:F22"/>
    </sheetView>
  </sheetViews>
  <sheetFormatPr defaultColWidth="8.88671875" defaultRowHeight="14.4" x14ac:dyDescent="0.3"/>
  <cols>
    <col min="1" max="1" width="2.6640625" customWidth="1"/>
    <col min="2" max="2" width="8.88671875" style="3" customWidth="1"/>
    <col min="3" max="3" width="13.77734375" customWidth="1"/>
    <col min="4" max="4" width="4.6640625" customWidth="1"/>
    <col min="5" max="5" width="8.88671875" customWidth="1"/>
    <col min="6" max="10" width="9.33203125" customWidth="1"/>
    <col min="11" max="13" width="9.33203125" hidden="1" customWidth="1"/>
    <col min="14" max="14" width="10.21875" customWidth="1"/>
    <col min="15" max="15" width="9.6640625" customWidth="1"/>
    <col min="16" max="16" width="9.33203125" customWidth="1"/>
    <col min="17" max="21" width="8.88671875" customWidth="1"/>
  </cols>
  <sheetData>
    <row r="1" spans="1:21" ht="14.4" customHeight="1" x14ac:dyDescent="0.3">
      <c r="B1"/>
    </row>
    <row r="2" spans="1:21" ht="24" customHeight="1" x14ac:dyDescent="0.3">
      <c r="B2"/>
      <c r="F2" s="60" t="s">
        <v>6</v>
      </c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1" ht="12.6" customHeight="1" x14ac:dyDescent="0.3">
      <c r="A3" s="6" t="s">
        <v>2</v>
      </c>
      <c r="B3"/>
      <c r="G3" s="65" t="s">
        <v>28</v>
      </c>
      <c r="H3" s="65"/>
      <c r="I3" s="65"/>
      <c r="J3" s="65"/>
      <c r="K3" s="65"/>
      <c r="L3" s="65"/>
      <c r="M3" s="65"/>
      <c r="N3" s="65"/>
      <c r="O3" s="65"/>
    </row>
    <row r="4" spans="1:21" ht="12.6" customHeight="1" x14ac:dyDescent="0.4">
      <c r="A4" s="13" t="s">
        <v>4</v>
      </c>
      <c r="B4"/>
      <c r="H4" s="22"/>
      <c r="I4" s="22"/>
      <c r="J4" s="22"/>
      <c r="K4" s="22"/>
      <c r="L4" s="22"/>
      <c r="M4" s="22"/>
      <c r="N4" s="22"/>
    </row>
    <row r="5" spans="1:21" ht="14.4" customHeight="1" x14ac:dyDescent="0.4">
      <c r="A5" s="23" t="s">
        <v>1</v>
      </c>
      <c r="B5"/>
      <c r="H5" s="22"/>
      <c r="I5" s="22"/>
      <c r="J5" s="22"/>
      <c r="K5" s="22"/>
      <c r="L5" s="22"/>
      <c r="M5" s="22"/>
      <c r="N5" s="22"/>
    </row>
    <row r="6" spans="1:21" ht="6" customHeight="1" thickBot="1" x14ac:dyDescent="0.45">
      <c r="A6" s="24"/>
      <c r="B6" s="25"/>
      <c r="C6" s="25"/>
      <c r="D6" s="25"/>
      <c r="E6" s="25"/>
      <c r="F6" s="25"/>
      <c r="G6" s="25"/>
      <c r="H6" s="26"/>
      <c r="I6" s="26"/>
      <c r="J6" s="26"/>
      <c r="K6" s="26"/>
      <c r="L6" s="26"/>
      <c r="M6" s="26"/>
      <c r="N6" s="26"/>
    </row>
    <row r="7" spans="1:21" ht="6" customHeight="1" thickTop="1" x14ac:dyDescent="0.4">
      <c r="A7" s="23"/>
      <c r="B7"/>
      <c r="H7" s="22"/>
      <c r="I7" s="22"/>
      <c r="J7" s="22"/>
      <c r="K7" s="22"/>
      <c r="L7" s="22"/>
      <c r="M7" s="22"/>
      <c r="N7" s="22"/>
      <c r="O7" s="27"/>
      <c r="P7" s="27"/>
    </row>
    <row r="8" spans="1:21" ht="14.4" customHeight="1" x14ac:dyDescent="0.4">
      <c r="A8" s="2" t="s">
        <v>29</v>
      </c>
      <c r="B8"/>
      <c r="C8" s="22"/>
      <c r="D8" s="61" t="s">
        <v>8</v>
      </c>
      <c r="E8" s="61"/>
      <c r="F8" s="61"/>
      <c r="G8" s="61"/>
      <c r="H8" s="61"/>
      <c r="I8" s="61"/>
      <c r="J8" s="61"/>
      <c r="K8" s="61"/>
      <c r="L8" s="61"/>
      <c r="M8" s="22"/>
      <c r="N8" s="2"/>
      <c r="O8" s="2"/>
      <c r="P8" s="2"/>
    </row>
    <row r="9" spans="1:21" ht="14.4" customHeight="1" x14ac:dyDescent="0.3">
      <c r="A9" s="2" t="s">
        <v>0</v>
      </c>
      <c r="B9"/>
      <c r="C9" s="2"/>
      <c r="D9" s="62" t="s">
        <v>3</v>
      </c>
      <c r="E9" s="62"/>
      <c r="F9" s="62"/>
      <c r="G9" s="62"/>
      <c r="H9" s="62"/>
      <c r="I9" s="62"/>
      <c r="J9" s="62"/>
      <c r="K9" s="62"/>
      <c r="L9" s="62"/>
      <c r="M9" s="2"/>
      <c r="N9" s="2"/>
      <c r="O9" s="28"/>
      <c r="P9" s="28"/>
    </row>
    <row r="10" spans="1:21" ht="6" customHeight="1" thickBot="1" x14ac:dyDescent="0.45">
      <c r="A10" s="29"/>
      <c r="B10" s="25"/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25"/>
      <c r="P10" s="25"/>
    </row>
    <row r="11" spans="1:21" ht="6" customHeight="1" thickTop="1" x14ac:dyDescent="0.4">
      <c r="A11" s="4"/>
      <c r="B11"/>
      <c r="C11" s="4"/>
      <c r="D11" s="4"/>
      <c r="E11" s="4"/>
      <c r="F11" s="7"/>
      <c r="G11" s="7"/>
      <c r="H11" s="7"/>
      <c r="I11" s="7"/>
      <c r="J11" s="7"/>
      <c r="K11" s="7"/>
      <c r="L11" s="7"/>
      <c r="M11" s="7"/>
      <c r="N11" s="7"/>
    </row>
    <row r="12" spans="1:21" ht="14.4" customHeight="1" x14ac:dyDescent="0.3">
      <c r="A12" s="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21" ht="24" customHeight="1" x14ac:dyDescent="0.3">
      <c r="A13" s="4"/>
      <c r="B13" s="63" t="s">
        <v>10</v>
      </c>
      <c r="C13" s="63"/>
      <c r="D13" s="66">
        <v>50000</v>
      </c>
      <c r="E13" s="66"/>
      <c r="F13" s="66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1" ht="24" customHeight="1" x14ac:dyDescent="0.3">
      <c r="A14" s="4"/>
      <c r="B14" s="63" t="s">
        <v>11</v>
      </c>
      <c r="C14" s="63"/>
      <c r="D14" s="64">
        <f>Request!D14+ Request!C26+Request!C38</f>
        <v>12500</v>
      </c>
      <c r="E14" s="64"/>
      <c r="F14" s="64"/>
    </row>
    <row r="15" spans="1:21" ht="24" customHeight="1" x14ac:dyDescent="0.3">
      <c r="A15" s="4"/>
      <c r="B15" s="63" t="s">
        <v>12</v>
      </c>
      <c r="C15" s="63"/>
      <c r="D15" s="64">
        <f>D14+D13</f>
        <v>62500</v>
      </c>
      <c r="E15" s="64"/>
      <c r="F15" s="64"/>
    </row>
    <row r="16" spans="1:21" ht="14.4" customHeight="1" x14ac:dyDescent="0.3">
      <c r="B16"/>
      <c r="P16" s="1"/>
      <c r="Q16" s="8"/>
      <c r="R16" s="8"/>
      <c r="S16" s="8"/>
      <c r="T16" s="8"/>
      <c r="U16" s="9"/>
    </row>
    <row r="17" spans="2:21" ht="14.4" customHeight="1" x14ac:dyDescent="0.3">
      <c r="B17"/>
      <c r="P17" s="1"/>
      <c r="Q17" s="8"/>
      <c r="R17" s="8"/>
      <c r="S17" s="8"/>
      <c r="T17" s="8"/>
      <c r="U17" s="9"/>
    </row>
    <row r="18" spans="2:21" ht="14.4" customHeight="1" x14ac:dyDescent="0.3">
      <c r="B18"/>
      <c r="P18" s="1"/>
      <c r="Q18" s="8"/>
      <c r="R18" s="8"/>
      <c r="S18" s="8"/>
      <c r="T18" s="8"/>
      <c r="U18" s="9"/>
    </row>
    <row r="19" spans="2:21" ht="14.4" customHeight="1" x14ac:dyDescent="0.3">
      <c r="B19" s="34"/>
      <c r="C19" s="34"/>
      <c r="D19" s="34"/>
      <c r="E19" s="34"/>
      <c r="F19" s="34"/>
      <c r="H19" s="58" t="s">
        <v>27</v>
      </c>
      <c r="I19" s="58"/>
      <c r="J19" s="58"/>
      <c r="P19" s="1"/>
      <c r="Q19" s="8"/>
      <c r="R19" s="8"/>
      <c r="S19" s="8"/>
      <c r="T19" s="8"/>
      <c r="U19" s="9"/>
    </row>
    <row r="20" spans="2:21" ht="14.4" customHeight="1" x14ac:dyDescent="0.3">
      <c r="B20" s="59" t="s">
        <v>23</v>
      </c>
      <c r="C20" s="59"/>
      <c r="D20" s="59"/>
      <c r="E20" s="59"/>
      <c r="F20" s="59"/>
      <c r="H20" s="57" t="s">
        <v>26</v>
      </c>
      <c r="I20" s="57"/>
      <c r="J20" s="57"/>
      <c r="P20" s="1"/>
      <c r="Q20" s="10"/>
      <c r="R20" s="10"/>
      <c r="S20" s="10"/>
      <c r="T20" s="10"/>
      <c r="U20" s="11"/>
    </row>
    <row r="21" spans="2:21" ht="14.4" customHeight="1" x14ac:dyDescent="0.3">
      <c r="C21" s="3"/>
      <c r="D21" s="3"/>
      <c r="E21" s="3"/>
      <c r="F21" s="3"/>
      <c r="P21" s="1"/>
      <c r="Q21" s="10"/>
      <c r="R21" s="10"/>
      <c r="S21" s="10"/>
      <c r="T21" s="10"/>
      <c r="U21" s="11"/>
    </row>
    <row r="22" spans="2:21" ht="14.4" customHeight="1" x14ac:dyDescent="0.3">
      <c r="B22" s="58" t="s">
        <v>24</v>
      </c>
      <c r="C22" s="58"/>
      <c r="D22" s="58"/>
      <c r="E22" s="58"/>
      <c r="F22" s="58"/>
    </row>
    <row r="23" spans="2:21" ht="14.4" customHeight="1" x14ac:dyDescent="0.3">
      <c r="B23" s="59" t="s">
        <v>21</v>
      </c>
      <c r="C23" s="59"/>
      <c r="D23" s="59"/>
      <c r="E23" s="59"/>
      <c r="F23" s="59"/>
    </row>
    <row r="24" spans="2:21" ht="14.4" customHeight="1" x14ac:dyDescent="0.3">
      <c r="C24" s="3"/>
      <c r="D24" s="3"/>
      <c r="E24" s="3"/>
      <c r="F24" s="3"/>
    </row>
    <row r="25" spans="2:21" x14ac:dyDescent="0.3">
      <c r="B25" s="58" t="s">
        <v>25</v>
      </c>
      <c r="C25" s="58"/>
      <c r="D25" s="58"/>
      <c r="E25" s="58"/>
      <c r="F25" s="58"/>
    </row>
    <row r="26" spans="2:21" x14ac:dyDescent="0.3">
      <c r="B26" s="59" t="s">
        <v>22</v>
      </c>
      <c r="C26" s="59"/>
      <c r="D26" s="59"/>
      <c r="E26" s="59"/>
      <c r="F26" s="59"/>
    </row>
  </sheetData>
  <sheetProtection algorithmName="SHA-512" hashValue="ZWWZIOnbv2KKEXuueHE3QMNSlLNskQyqq6pXFcB8qbxMDG7COsadWf9VIww+U86Pu3QzkTVmgf00JcgoT5NYYA==" saltValue="iiRWHkkIysQwQMewV25voQ==" spinCount="100000" sheet="1" selectLockedCells="1"/>
  <customSheetViews>
    <customSheetView guid="{F37FD72E-C663-4F50-BD15-AAEDED77776E}" showGridLines="0" fitToPage="1">
      <selection activeCell="D8" sqref="D8:L8"/>
      <pageMargins left="0.25" right="0.25" top="0.25" bottom="0.75" header="0" footer="0.3"/>
      <pageSetup scale="98" orientation="landscape" r:id="rId1"/>
      <headerFooter>
        <oddFooter>&amp;L&amp;8File name:  &amp;F&amp;R&amp;8&amp;A</oddFooter>
      </headerFooter>
    </customSheetView>
  </customSheetViews>
  <mergeCells count="17">
    <mergeCell ref="F2:P2"/>
    <mergeCell ref="D8:L8"/>
    <mergeCell ref="D9:L9"/>
    <mergeCell ref="B15:C15"/>
    <mergeCell ref="D15:F15"/>
    <mergeCell ref="G3:O3"/>
    <mergeCell ref="B13:C13"/>
    <mergeCell ref="D13:F13"/>
    <mergeCell ref="B14:C14"/>
    <mergeCell ref="D14:F14"/>
    <mergeCell ref="H20:J20"/>
    <mergeCell ref="H19:J19"/>
    <mergeCell ref="B23:F23"/>
    <mergeCell ref="B26:F26"/>
    <mergeCell ref="B20:F20"/>
    <mergeCell ref="B22:F22"/>
    <mergeCell ref="B25:F25"/>
  </mergeCells>
  <hyperlinks>
    <hyperlink ref="A3" r:id="rId2" xr:uid="{00000000-0004-0000-0000-000008000000}"/>
    <hyperlink ref="A4" r:id="rId3" xr:uid="{00000000-0004-0000-0000-000009000000}"/>
  </hyperlinks>
  <pageMargins left="0.25" right="0.25" top="0.25" bottom="0.75" header="0" footer="0.3"/>
  <pageSetup orientation="landscape" r:id="rId4"/>
  <headerFooter>
    <oddFooter>&amp;L&amp;8File name:  &amp;F&amp;R&amp;8&amp;A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43"/>
  <sheetViews>
    <sheetView tabSelected="1" zoomScale="99" zoomScaleNormal="99" workbookViewId="0">
      <selection activeCell="H19" sqref="H19"/>
    </sheetView>
  </sheetViews>
  <sheetFormatPr defaultRowHeight="14.4" x14ac:dyDescent="0.3"/>
  <cols>
    <col min="1" max="1" width="9.77734375" customWidth="1"/>
    <col min="2" max="2" width="29.77734375" customWidth="1"/>
    <col min="3" max="4" width="18.6640625" style="5" customWidth="1"/>
    <col min="5" max="5" width="16.33203125" style="5" bestFit="1" customWidth="1"/>
    <col min="6" max="6" width="39.77734375" bestFit="1" customWidth="1"/>
    <col min="7" max="7" width="11.88671875" style="5" bestFit="1" customWidth="1"/>
    <col min="8" max="8" width="44.44140625" customWidth="1"/>
    <col min="11" max="11" width="8.109375" customWidth="1"/>
    <col min="12" max="12" width="13.5546875" bestFit="1" customWidth="1"/>
  </cols>
  <sheetData>
    <row r="1" spans="1:8" ht="15.6" x14ac:dyDescent="0.3">
      <c r="A1" s="81" t="s">
        <v>30</v>
      </c>
      <c r="B1" s="82"/>
      <c r="C1" s="82"/>
      <c r="D1" s="82"/>
      <c r="E1" s="82"/>
      <c r="F1" s="82"/>
      <c r="G1" s="83"/>
    </row>
    <row r="2" spans="1:8" ht="28.8" x14ac:dyDescent="0.3">
      <c r="A2" s="36" t="s">
        <v>5</v>
      </c>
      <c r="B2" s="37" t="s">
        <v>32</v>
      </c>
      <c r="C2" s="38" t="s">
        <v>13</v>
      </c>
      <c r="D2" s="38" t="s">
        <v>15</v>
      </c>
      <c r="E2" s="38" t="s">
        <v>20</v>
      </c>
      <c r="F2" s="39" t="s">
        <v>14</v>
      </c>
      <c r="G2" s="39" t="s">
        <v>9</v>
      </c>
    </row>
    <row r="3" spans="1:8" x14ac:dyDescent="0.3">
      <c r="A3" s="12">
        <v>1</v>
      </c>
      <c r="B3" s="17" t="s">
        <v>36</v>
      </c>
      <c r="C3" s="18">
        <v>40000</v>
      </c>
      <c r="D3" s="18">
        <v>10000</v>
      </c>
      <c r="E3" s="14">
        <f>MainTable[[#This Row],[Current Golden LEAF Budget Amount]]+MainTable[[#This Row],[Additional Amount Requested]]</f>
        <v>50000</v>
      </c>
      <c r="F3" s="19" t="s">
        <v>37</v>
      </c>
      <c r="G3" s="12"/>
    </row>
    <row r="4" spans="1:8" x14ac:dyDescent="0.3">
      <c r="A4" s="12"/>
      <c r="B4" s="17"/>
      <c r="C4" s="18"/>
      <c r="D4" s="18"/>
      <c r="E4" s="14">
        <f>MainTable[[#This Row],[Current Golden LEAF Budget Amount]]+MainTable[[#This Row],[Additional Amount Requested]]</f>
        <v>0</v>
      </c>
      <c r="F4" s="19"/>
      <c r="G4" s="12"/>
    </row>
    <row r="5" spans="1:8" x14ac:dyDescent="0.3">
      <c r="A5" s="12"/>
      <c r="B5" s="17"/>
      <c r="C5" s="18"/>
      <c r="D5" s="18"/>
      <c r="E5" s="14">
        <f>MainTable[[#This Row],[Current Golden LEAF Budget Amount]]+MainTable[[#This Row],[Additional Amount Requested]]</f>
        <v>0</v>
      </c>
      <c r="F5" s="19"/>
      <c r="G5" s="12"/>
    </row>
    <row r="6" spans="1:8" x14ac:dyDescent="0.3">
      <c r="A6" s="12"/>
      <c r="B6" s="17"/>
      <c r="C6" s="18"/>
      <c r="D6" s="18"/>
      <c r="E6" s="14">
        <f>MainTable[[#This Row],[Current Golden LEAF Budget Amount]]+MainTable[[#This Row],[Additional Amount Requested]]</f>
        <v>0</v>
      </c>
      <c r="F6" s="19"/>
      <c r="G6" s="12"/>
    </row>
    <row r="7" spans="1:8" x14ac:dyDescent="0.3">
      <c r="A7" s="12"/>
      <c r="B7" s="17"/>
      <c r="C7" s="18"/>
      <c r="D7" s="18"/>
      <c r="E7" s="14">
        <f>MainTable[[#This Row],[Current Golden LEAF Budget Amount]]+MainTable[[#This Row],[Additional Amount Requested]]</f>
        <v>0</v>
      </c>
      <c r="F7" s="19"/>
      <c r="G7" s="12"/>
    </row>
    <row r="8" spans="1:8" x14ac:dyDescent="0.3">
      <c r="A8" s="12"/>
      <c r="B8" s="17"/>
      <c r="C8" s="18"/>
      <c r="D8" s="18"/>
      <c r="E8" s="14">
        <f>MainTable[[#This Row],[Current Golden LEAF Budget Amount]]+MainTable[[#This Row],[Additional Amount Requested]]</f>
        <v>0</v>
      </c>
      <c r="F8" s="19"/>
      <c r="G8" s="12"/>
    </row>
    <row r="9" spans="1:8" x14ac:dyDescent="0.3">
      <c r="A9" s="12"/>
      <c r="B9" s="17"/>
      <c r="C9" s="20"/>
      <c r="D9" s="18"/>
      <c r="E9" s="40">
        <f>MainTable[[#This Row],[Current Golden LEAF Budget Amount]]+MainTable[[#This Row],[Additional Amount Requested]]</f>
        <v>0</v>
      </c>
      <c r="F9" s="32"/>
      <c r="G9" s="21"/>
    </row>
    <row r="10" spans="1:8" x14ac:dyDescent="0.3">
      <c r="A10" s="12"/>
      <c r="B10" s="17"/>
      <c r="C10" s="20"/>
      <c r="D10" s="18"/>
      <c r="E10" s="40">
        <f>MainTable[[#This Row],[Current Golden LEAF Budget Amount]]+MainTable[[#This Row],[Additional Amount Requested]]</f>
        <v>0</v>
      </c>
      <c r="F10" s="32"/>
      <c r="G10" s="21"/>
    </row>
    <row r="11" spans="1:8" x14ac:dyDescent="0.3">
      <c r="A11" s="12"/>
      <c r="B11" s="17"/>
      <c r="C11" s="20"/>
      <c r="D11" s="18"/>
      <c r="E11" s="40">
        <f>MainTable[[#This Row],[Current Golden LEAF Budget Amount]]+MainTable[[#This Row],[Additional Amount Requested]]</f>
        <v>0</v>
      </c>
      <c r="F11" s="32"/>
      <c r="G11" s="21"/>
    </row>
    <row r="12" spans="1:8" x14ac:dyDescent="0.3">
      <c r="A12" s="12"/>
      <c r="B12" s="17"/>
      <c r="C12" s="20"/>
      <c r="D12" s="18"/>
      <c r="E12" s="40">
        <f>MainTable[[#This Row],[Current Golden LEAF Budget Amount]]+MainTable[[#This Row],[Additional Amount Requested]]</f>
        <v>0</v>
      </c>
      <c r="F12" s="32"/>
      <c r="G12" s="21"/>
    </row>
    <row r="13" spans="1:8" x14ac:dyDescent="0.3">
      <c r="A13" s="12"/>
      <c r="B13" s="17"/>
      <c r="C13" s="20"/>
      <c r="D13" s="18"/>
      <c r="E13" s="40">
        <f>MainTable[[#This Row],[Current Golden LEAF Budget Amount]]+MainTable[[#This Row],[Additional Amount Requested]]</f>
        <v>0</v>
      </c>
      <c r="F13" s="32"/>
      <c r="G13" s="21"/>
    </row>
    <row r="14" spans="1:8" x14ac:dyDescent="0.3">
      <c r="A14" s="41"/>
      <c r="B14" s="42"/>
      <c r="C14" s="43" t="s">
        <v>18</v>
      </c>
      <c r="D14" s="44">
        <f>SUM(D3:D13)</f>
        <v>10000</v>
      </c>
      <c r="E14" s="45"/>
      <c r="F14" s="46"/>
      <c r="G14" s="46"/>
    </row>
    <row r="15" spans="1:8" x14ac:dyDescent="0.3">
      <c r="A15" s="47"/>
      <c r="B15" s="47"/>
      <c r="C15" s="48"/>
      <c r="D15" s="48"/>
      <c r="E15" s="48"/>
      <c r="F15" s="47"/>
      <c r="G15" s="48"/>
    </row>
    <row r="16" spans="1:8" ht="15.6" customHeight="1" x14ac:dyDescent="0.3">
      <c r="A16" s="77" t="s">
        <v>35</v>
      </c>
      <c r="B16" s="78"/>
      <c r="C16" s="78"/>
      <c r="D16" s="78"/>
      <c r="E16" s="78"/>
      <c r="F16" s="78"/>
      <c r="G16" s="78"/>
      <c r="H16" s="78"/>
    </row>
    <row r="17" spans="1:8" ht="27.6" x14ac:dyDescent="0.3">
      <c r="A17" s="75" t="s">
        <v>7</v>
      </c>
      <c r="B17" s="76"/>
      <c r="C17" s="38" t="s">
        <v>16</v>
      </c>
      <c r="D17" s="36" t="s">
        <v>17</v>
      </c>
      <c r="E17" s="53" t="s">
        <v>34</v>
      </c>
      <c r="F17" s="39" t="s">
        <v>19</v>
      </c>
      <c r="G17" s="39" t="s">
        <v>9</v>
      </c>
      <c r="H17" s="36" t="s">
        <v>14</v>
      </c>
    </row>
    <row r="18" spans="1:8" x14ac:dyDescent="0.3">
      <c r="A18" s="69" t="s">
        <v>40</v>
      </c>
      <c r="B18" s="70"/>
      <c r="C18" s="18">
        <v>500</v>
      </c>
      <c r="D18" s="18">
        <v>600</v>
      </c>
      <c r="E18" s="18">
        <v>3</v>
      </c>
      <c r="F18" s="19" t="s">
        <v>41</v>
      </c>
      <c r="G18" s="12"/>
      <c r="H18" s="21" t="s">
        <v>42</v>
      </c>
    </row>
    <row r="19" spans="1:8" x14ac:dyDescent="0.3">
      <c r="A19" s="69"/>
      <c r="B19" s="70"/>
      <c r="C19" s="18"/>
      <c r="D19" s="18"/>
      <c r="E19" s="18"/>
      <c r="F19" s="19"/>
      <c r="G19" s="12"/>
      <c r="H19" s="21"/>
    </row>
    <row r="20" spans="1:8" x14ac:dyDescent="0.3">
      <c r="A20" s="69"/>
      <c r="B20" s="70"/>
      <c r="C20" s="33"/>
      <c r="D20" s="18"/>
      <c r="E20" s="18"/>
      <c r="F20" s="19"/>
      <c r="G20" s="12"/>
      <c r="H20" s="21"/>
    </row>
    <row r="21" spans="1:8" x14ac:dyDescent="0.3">
      <c r="A21" s="69"/>
      <c r="B21" s="70"/>
      <c r="C21" s="35"/>
      <c r="D21" s="18"/>
      <c r="E21" s="18"/>
      <c r="F21" s="19"/>
      <c r="G21" s="12"/>
      <c r="H21" s="21"/>
    </row>
    <row r="22" spans="1:8" x14ac:dyDescent="0.3">
      <c r="A22" s="69"/>
      <c r="B22" s="70"/>
      <c r="C22" s="33"/>
      <c r="D22" s="18"/>
      <c r="E22" s="18"/>
      <c r="F22" s="19"/>
      <c r="G22" s="12"/>
      <c r="H22" s="21"/>
    </row>
    <row r="23" spans="1:8" x14ac:dyDescent="0.3">
      <c r="A23" s="69"/>
      <c r="B23" s="70"/>
      <c r="C23" s="18"/>
      <c r="D23" s="18"/>
      <c r="E23" s="18"/>
      <c r="F23" s="19"/>
      <c r="G23" s="12"/>
      <c r="H23" s="21"/>
    </row>
    <row r="24" spans="1:8" x14ac:dyDescent="0.3">
      <c r="A24" s="69"/>
      <c r="B24" s="70"/>
      <c r="C24" s="20"/>
      <c r="D24" s="20"/>
      <c r="E24" s="20"/>
      <c r="F24" s="32"/>
      <c r="G24" s="21"/>
      <c r="H24" s="21"/>
    </row>
    <row r="25" spans="1:8" x14ac:dyDescent="0.3">
      <c r="A25" s="69"/>
      <c r="B25" s="70"/>
      <c r="C25" s="20"/>
      <c r="D25" s="20"/>
      <c r="E25" s="20"/>
      <c r="F25" s="32"/>
      <c r="G25" s="21"/>
      <c r="H25" s="21"/>
    </row>
    <row r="26" spans="1:8" x14ac:dyDescent="0.3">
      <c r="A26" s="49"/>
      <c r="B26" s="50" t="s">
        <v>18</v>
      </c>
      <c r="C26" s="51">
        <f>SUM(C18:C25)</f>
        <v>500</v>
      </c>
      <c r="D26" s="72"/>
      <c r="E26" s="73"/>
      <c r="F26" s="73"/>
      <c r="G26" s="74"/>
      <c r="H26" s="52"/>
    </row>
    <row r="27" spans="1:8" x14ac:dyDescent="0.3">
      <c r="A27" s="47"/>
      <c r="B27" s="47"/>
      <c r="C27" s="48"/>
      <c r="D27" s="48"/>
      <c r="E27" s="48"/>
      <c r="F27" s="47"/>
      <c r="G27" s="48"/>
    </row>
    <row r="28" spans="1:8" ht="15.6" customHeight="1" x14ac:dyDescent="0.3">
      <c r="A28" s="79" t="s">
        <v>31</v>
      </c>
      <c r="B28" s="80"/>
      <c r="C28" s="80"/>
      <c r="D28" s="80"/>
      <c r="E28" s="80"/>
      <c r="F28" s="80"/>
      <c r="G28" s="80"/>
      <c r="H28" s="80"/>
    </row>
    <row r="29" spans="1:8" ht="28.8" customHeight="1" x14ac:dyDescent="0.3">
      <c r="A29" s="75" t="s">
        <v>7</v>
      </c>
      <c r="B29" s="76"/>
      <c r="C29" s="38" t="s">
        <v>16</v>
      </c>
      <c r="D29" s="38" t="s">
        <v>17</v>
      </c>
      <c r="E29" s="39" t="s">
        <v>9</v>
      </c>
      <c r="F29" s="75" t="s">
        <v>33</v>
      </c>
      <c r="G29" s="76"/>
      <c r="H29" s="36" t="s">
        <v>14</v>
      </c>
    </row>
    <row r="30" spans="1:8" x14ac:dyDescent="0.3">
      <c r="A30" s="69" t="s">
        <v>36</v>
      </c>
      <c r="B30" s="70"/>
      <c r="C30" s="18">
        <v>2000</v>
      </c>
      <c r="D30" s="18">
        <v>2000</v>
      </c>
      <c r="E30" s="18"/>
      <c r="F30" s="71" t="s">
        <v>38</v>
      </c>
      <c r="G30" s="71"/>
      <c r="H30" s="21" t="s">
        <v>39</v>
      </c>
    </row>
    <row r="31" spans="1:8" x14ac:dyDescent="0.3">
      <c r="A31" s="69"/>
      <c r="B31" s="70"/>
      <c r="C31" s="18"/>
      <c r="D31" s="18"/>
      <c r="E31" s="18"/>
      <c r="F31" s="71"/>
      <c r="G31" s="71"/>
      <c r="H31" s="21"/>
    </row>
    <row r="32" spans="1:8" x14ac:dyDescent="0.3">
      <c r="A32" s="69"/>
      <c r="B32" s="70"/>
      <c r="C32" s="18"/>
      <c r="D32" s="18"/>
      <c r="E32" s="18"/>
      <c r="F32" s="71"/>
      <c r="G32" s="71"/>
      <c r="H32" s="21"/>
    </row>
    <row r="33" spans="1:8" x14ac:dyDescent="0.3">
      <c r="A33" s="69"/>
      <c r="B33" s="70"/>
      <c r="C33" s="18"/>
      <c r="D33" s="18"/>
      <c r="E33" s="18"/>
      <c r="F33" s="71"/>
      <c r="G33" s="71"/>
      <c r="H33" s="21"/>
    </row>
    <row r="34" spans="1:8" x14ac:dyDescent="0.3">
      <c r="A34" s="69"/>
      <c r="B34" s="70"/>
      <c r="C34" s="18"/>
      <c r="D34" s="18"/>
      <c r="E34" s="18"/>
      <c r="F34" s="71"/>
      <c r="G34" s="71"/>
      <c r="H34" s="21"/>
    </row>
    <row r="35" spans="1:8" x14ac:dyDescent="0.3">
      <c r="A35" s="69"/>
      <c r="B35" s="70"/>
      <c r="C35" s="18"/>
      <c r="D35" s="18"/>
      <c r="E35" s="18"/>
      <c r="F35" s="71"/>
      <c r="G35" s="71"/>
      <c r="H35" s="21"/>
    </row>
    <row r="36" spans="1:8" x14ac:dyDescent="0.3">
      <c r="A36" s="69"/>
      <c r="B36" s="70"/>
      <c r="C36" s="20"/>
      <c r="D36" s="20"/>
      <c r="E36" s="20"/>
      <c r="F36" s="71"/>
      <c r="G36" s="71"/>
      <c r="H36" s="21"/>
    </row>
    <row r="37" spans="1:8" x14ac:dyDescent="0.3">
      <c r="A37" s="69"/>
      <c r="B37" s="70"/>
      <c r="C37" s="20"/>
      <c r="D37" s="20"/>
      <c r="E37" s="20"/>
      <c r="F37" s="71"/>
      <c r="G37" s="71"/>
      <c r="H37" s="21"/>
    </row>
    <row r="38" spans="1:8" x14ac:dyDescent="0.3">
      <c r="A38" s="54"/>
      <c r="B38" s="55" t="s">
        <v>18</v>
      </c>
      <c r="C38" s="56">
        <f>SUM(C30:C37)</f>
        <v>2000</v>
      </c>
      <c r="D38" s="67"/>
      <c r="E38" s="68"/>
      <c r="F38" s="68"/>
      <c r="G38" s="68"/>
      <c r="H38" s="68"/>
    </row>
    <row r="39" spans="1:8" x14ac:dyDescent="0.3">
      <c r="A39" s="15"/>
      <c r="B39" s="15"/>
      <c r="C39" s="16"/>
      <c r="D39" s="16"/>
      <c r="E39" s="16"/>
      <c r="F39" s="15"/>
      <c r="G39" s="16"/>
    </row>
    <row r="40" spans="1:8" x14ac:dyDescent="0.3">
      <c r="A40" s="15"/>
      <c r="B40" s="15"/>
      <c r="C40" s="16"/>
      <c r="D40" s="16"/>
      <c r="E40" s="16"/>
      <c r="F40" s="15"/>
      <c r="G40" s="16"/>
    </row>
    <row r="41" spans="1:8" x14ac:dyDescent="0.3">
      <c r="A41" s="15"/>
      <c r="B41" s="15"/>
      <c r="C41" s="16"/>
      <c r="D41" s="16"/>
      <c r="E41" s="16"/>
      <c r="F41" s="15"/>
      <c r="G41" s="16"/>
    </row>
    <row r="42" spans="1:8" x14ac:dyDescent="0.3">
      <c r="A42" s="15"/>
      <c r="B42" s="15"/>
      <c r="C42" s="16"/>
      <c r="D42" s="16"/>
      <c r="E42" s="16"/>
      <c r="F42" s="15"/>
      <c r="G42" s="16"/>
    </row>
    <row r="43" spans="1:8" x14ac:dyDescent="0.3">
      <c r="A43" s="15"/>
      <c r="B43" s="15"/>
      <c r="C43" s="16"/>
      <c r="D43" s="16"/>
      <c r="E43" s="16"/>
      <c r="F43" s="15"/>
      <c r="G43" s="16"/>
    </row>
  </sheetData>
  <sheetProtection algorithmName="SHA-512" hashValue="Qj9D0ND4m5gyEHAoAeIWST1rTsgqbgcznHCWbuCHjvYXmYVDUQ63IEPgHCsnuzcL5E9m/PNBcT9+iRRfFkCatA==" saltValue="sdF9Mpzn07GfJfNinct7BA==" spinCount="100000" sheet="1" objects="1" scenarios="1" selectLockedCells="1"/>
  <customSheetViews>
    <customSheetView guid="{F37FD72E-C663-4F50-BD15-AAEDED77776E}" fitToPage="1">
      <selection activeCell="A4" sqref="A4:J46"/>
      <pageMargins left="0.7" right="0.7" top="0.75" bottom="0.75" header="0.3" footer="0.3"/>
      <pageSetup orientation="portrait" r:id="rId1"/>
      <headerFooter>
        <oddFooter>&amp;L&amp;8File name:  &amp;F&amp;R&amp;8&amp;A</oddFooter>
      </headerFooter>
    </customSheetView>
  </customSheetViews>
  <mergeCells count="32">
    <mergeCell ref="A30:B30"/>
    <mergeCell ref="A16:H16"/>
    <mergeCell ref="A28:H28"/>
    <mergeCell ref="A1:G1"/>
    <mergeCell ref="F29:G29"/>
    <mergeCell ref="A17:B1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D26:G26"/>
    <mergeCell ref="F30:G30"/>
    <mergeCell ref="F31:G31"/>
    <mergeCell ref="F32:G32"/>
    <mergeCell ref="F33:G33"/>
    <mergeCell ref="D38:H38"/>
    <mergeCell ref="A36:B36"/>
    <mergeCell ref="A37:B37"/>
    <mergeCell ref="A31:B31"/>
    <mergeCell ref="A32:B32"/>
    <mergeCell ref="A33:B33"/>
    <mergeCell ref="A34:B34"/>
    <mergeCell ref="A35:B35"/>
    <mergeCell ref="F36:G36"/>
    <mergeCell ref="F37:G37"/>
    <mergeCell ref="F34:G34"/>
    <mergeCell ref="F35:G35"/>
  </mergeCells>
  <pageMargins left="0.25" right="0.25" top="0.75" bottom="0.75" header="0.3" footer="0.3"/>
  <pageSetup scale="64" orientation="landscape" r:id="rId2"/>
  <headerFooter>
    <oddFooter>&amp;L&amp;8File name:  &amp;F&amp;R&amp;8&amp;A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Bryant</dc:creator>
  <cp:lastModifiedBy>Kasey Ginsberg</cp:lastModifiedBy>
  <cp:lastPrinted>2024-03-07T01:17:03Z</cp:lastPrinted>
  <dcterms:created xsi:type="dcterms:W3CDTF">2012-05-21T19:35:09Z</dcterms:created>
  <dcterms:modified xsi:type="dcterms:W3CDTF">2024-03-07T16:21:42Z</dcterms:modified>
</cp:coreProperties>
</file>